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I20" i="3" l="1"/>
  <c r="U20" i="3"/>
  <c r="I24" i="3"/>
  <c r="AE20" i="3"/>
  <c r="AQ20" i="3"/>
  <c r="AR20" i="3" s="1"/>
  <c r="E20" i="3"/>
  <c r="Q20" i="3"/>
  <c r="E24" i="3"/>
  <c r="AA20" i="3"/>
  <c r="AM20" i="3"/>
  <c r="E25" i="3"/>
  <c r="E26" i="3" s="1"/>
  <c r="F20" i="3"/>
  <c r="R20" i="3"/>
  <c r="F24" i="3"/>
  <c r="AB20" i="3"/>
  <c r="AN20" i="3"/>
  <c r="F25" i="3"/>
  <c r="F26" i="3" s="1"/>
  <c r="G20" i="3"/>
  <c r="S20" i="3"/>
  <c r="G24" i="3"/>
  <c r="AC20" i="3"/>
  <c r="AO20" i="3"/>
  <c r="H20" i="3"/>
  <c r="T20" i="3"/>
  <c r="H24" i="3"/>
  <c r="AD20" i="3"/>
  <c r="AP20" i="3"/>
  <c r="H25" i="3" s="1"/>
  <c r="H26" i="3" s="1"/>
  <c r="AG20" i="3"/>
  <c r="AF20" i="3" s="1"/>
  <c r="AS20" i="3"/>
  <c r="K20" i="3"/>
  <c r="W20" i="3"/>
  <c r="K24" i="3"/>
  <c r="K25" i="3" l="1"/>
  <c r="K26" i="3" s="1"/>
  <c r="G25" i="3"/>
  <c r="M26" i="3"/>
  <c r="N25" i="3"/>
  <c r="G26" i="3"/>
  <c r="L26" i="3" s="1"/>
  <c r="L25" i="3"/>
  <c r="M25" i="3"/>
  <c r="I25" i="3"/>
  <c r="N26" i="3" l="1"/>
  <c r="O25" i="3"/>
  <c r="I26" i="3"/>
  <c r="J25" i="3"/>
  <c r="O26" i="3" l="1"/>
  <c r="J26" i="3"/>
</calcChain>
</file>

<file path=xl/sharedStrings.xml><?xml version="1.0" encoding="utf-8"?>
<sst xmlns="http://schemas.openxmlformats.org/spreadsheetml/2006/main" count="100" uniqueCount="40">
  <si>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</si>
  <si>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</si>
  <si>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</si>
  <si>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</si>
  <si>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</si>
  <si>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</si>
  <si>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</si>
  <si>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</si>
  <si>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</si>
  <si>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</si>
  <si>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</si>
  <si>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</si>
  <si>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</si>
  <si>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</si>
  <si>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</si>
  <si>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</si>
  <si>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</si>
  <si>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</si>
  <si>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</si>
  <si>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IiU = Iin Urheilijat  (1945)</t>
  </si>
  <si>
    <t>TyTe = Tyrnävän Tempaus  (1921)</t>
  </si>
  <si>
    <t>Hannu Heikkinen</t>
  </si>
  <si>
    <t>3.</t>
  </si>
  <si>
    <t>TyTe</t>
  </si>
  <si>
    <t>4.</t>
  </si>
  <si>
    <t>2.</t>
  </si>
  <si>
    <t>10.</t>
  </si>
  <si>
    <t>MuPS</t>
  </si>
  <si>
    <t>6.</t>
  </si>
  <si>
    <t>5.</t>
  </si>
  <si>
    <t>7.</t>
  </si>
  <si>
    <t>1.</t>
  </si>
  <si>
    <t>IiU</t>
  </si>
  <si>
    <t>7.1.1984   Muhos</t>
  </si>
  <si>
    <t>MuPS = Muhoksen Pallo-Salamat  (1969),  kasvattajaseura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</si>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</sst>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9"/>
      <c r="D2" s="60"/>
      <c r="E2" s="8" t="s">
        <v>7</v>
      </c>
      <c r="F2" s="22"/>
      <c r="G2" s="22"/>
      <c r="H2" s="22"/>
      <c r="I2" s="29"/>
      <c r="J2" s="9"/>
      <c r="K2" s="21"/>
      <c r="L2" s="18" t="s">
        <v>35</v>
      </c>
      <c r="M2" s="22"/>
      <c r="N2" s="22"/>
      <c r="O2" s="28"/>
      <c r="P2" s="6"/>
      <c r="Q2" s="18" t="s">
        <v>36</v>
      </c>
      <c r="R2" s="22"/>
      <c r="S2" s="22"/>
      <c r="T2" s="22"/>
      <c r="U2" s="29"/>
      <c r="V2" s="28"/>
      <c r="W2" s="6"/>
      <c r="X2" s="61" t="s">
        <v>12</v>
      </c>
      <c r="Y2" s="62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37</v>
      </c>
      <c r="AI2" s="22"/>
      <c r="AJ2" s="22"/>
      <c r="AK2" s="28"/>
      <c r="AL2" s="6"/>
      <c r="AM2" s="18" t="s">
        <v>36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3"/>
      <c r="W4" s="19"/>
      <c r="X4" s="12">
        <v>2001</v>
      </c>
      <c r="Y4" s="12" t="s">
        <v>22</v>
      </c>
      <c r="Z4" s="1" t="s">
        <v>23</v>
      </c>
      <c r="AA4" s="12">
        <v>16</v>
      </c>
      <c r="AB4" s="12">
        <v>0</v>
      </c>
      <c r="AC4" s="12">
        <v>10</v>
      </c>
      <c r="AD4" s="12">
        <v>5</v>
      </c>
      <c r="AE4" s="12">
        <v>37</v>
      </c>
      <c r="AF4" s="69">
        <v>0.50680000000000003</v>
      </c>
      <c r="AG4" s="10">
        <v>73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1</v>
      </c>
      <c r="AR4" s="58">
        <v>0.14280000000000001</v>
      </c>
      <c r="AS4" s="57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2002</v>
      </c>
      <c r="Y5" s="12" t="s">
        <v>24</v>
      </c>
      <c r="Z5" s="1" t="s">
        <v>23</v>
      </c>
      <c r="AA5" s="12">
        <v>16</v>
      </c>
      <c r="AB5" s="12">
        <v>0</v>
      </c>
      <c r="AC5" s="12">
        <v>11</v>
      </c>
      <c r="AD5" s="12">
        <v>3</v>
      </c>
      <c r="AE5" s="12">
        <v>34</v>
      </c>
      <c r="AF5" s="69">
        <v>0.36170000000000002</v>
      </c>
      <c r="AG5" s="10">
        <v>94</v>
      </c>
      <c r="AH5" s="56"/>
      <c r="AI5" s="56"/>
      <c r="AJ5" s="56"/>
      <c r="AK5" s="7"/>
      <c r="AL5" s="10"/>
      <c r="AM5" s="12">
        <v>2</v>
      </c>
      <c r="AN5" s="12">
        <v>0</v>
      </c>
      <c r="AO5" s="12">
        <v>1</v>
      </c>
      <c r="AP5" s="12">
        <v>0</v>
      </c>
      <c r="AQ5" s="12">
        <v>2</v>
      </c>
      <c r="AR5" s="58">
        <v>0.22220000000000001</v>
      </c>
      <c r="AS5" s="57"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2003</v>
      </c>
      <c r="Y6" s="12" t="s">
        <v>22</v>
      </c>
      <c r="Z6" s="1" t="s">
        <v>23</v>
      </c>
      <c r="AA6" s="12">
        <v>9</v>
      </c>
      <c r="AB6" s="12">
        <v>1</v>
      </c>
      <c r="AC6" s="12">
        <v>6</v>
      </c>
      <c r="AD6" s="12">
        <v>6</v>
      </c>
      <c r="AE6" s="12">
        <v>32</v>
      </c>
      <c r="AF6" s="69">
        <v>0.5333</v>
      </c>
      <c r="AG6" s="10">
        <v>60</v>
      </c>
      <c r="AH6" s="56"/>
      <c r="AI6" s="56"/>
      <c r="AJ6" s="56"/>
      <c r="AK6" s="7"/>
      <c r="AL6" s="10"/>
      <c r="AM6" s="12"/>
      <c r="AN6" s="12"/>
      <c r="AO6" s="12"/>
      <c r="AP6" s="12"/>
      <c r="AQ6" s="12"/>
      <c r="AR6" s="58"/>
      <c r="AS6" s="5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Q7" s="12"/>
      <c r="R7" s="12"/>
      <c r="S7" s="13"/>
      <c r="T7" s="12"/>
      <c r="U7" s="12"/>
      <c r="V7" s="13"/>
      <c r="W7" s="19"/>
      <c r="X7" s="12">
        <v>2004</v>
      </c>
      <c r="Y7" s="12" t="s">
        <v>25</v>
      </c>
      <c r="Z7" s="1" t="s">
        <v>23</v>
      </c>
      <c r="AA7" s="12">
        <v>14</v>
      </c>
      <c r="AB7" s="12">
        <v>0</v>
      </c>
      <c r="AC7" s="12">
        <v>5</v>
      </c>
      <c r="AD7" s="12">
        <v>1</v>
      </c>
      <c r="AE7" s="12">
        <v>41</v>
      </c>
      <c r="AF7" s="69">
        <v>0.47670000000000001</v>
      </c>
      <c r="AG7" s="10">
        <v>86</v>
      </c>
      <c r="AH7" s="56"/>
      <c r="AI7" s="56"/>
      <c r="AJ7" s="56"/>
      <c r="AK7" s="7"/>
      <c r="AL7" s="10"/>
      <c r="AM7" s="12">
        <v>4</v>
      </c>
      <c r="AN7" s="12">
        <v>0</v>
      </c>
      <c r="AO7" s="12">
        <v>1</v>
      </c>
      <c r="AP7" s="12">
        <v>1</v>
      </c>
      <c r="AQ7" s="12">
        <v>8</v>
      </c>
      <c r="AR7" s="58">
        <v>0.44440000000000002</v>
      </c>
      <c r="AS7" s="57">
        <v>18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1"/>
      <c r="M8" s="7"/>
      <c r="N8" s="7"/>
      <c r="O8" s="7"/>
      <c r="Q8" s="12"/>
      <c r="R8" s="12"/>
      <c r="S8" s="13"/>
      <c r="T8" s="12"/>
      <c r="U8" s="12"/>
      <c r="V8" s="13"/>
      <c r="W8" s="19"/>
      <c r="X8" s="12">
        <v>2005</v>
      </c>
      <c r="Y8" s="12" t="s">
        <v>26</v>
      </c>
      <c r="Z8" s="1" t="s">
        <v>27</v>
      </c>
      <c r="AA8" s="12">
        <v>18</v>
      </c>
      <c r="AB8" s="12">
        <v>0</v>
      </c>
      <c r="AC8" s="12">
        <v>13</v>
      </c>
      <c r="AD8" s="12">
        <v>2</v>
      </c>
      <c r="AE8" s="12">
        <v>53</v>
      </c>
      <c r="AF8" s="69">
        <v>0.46079999999999999</v>
      </c>
      <c r="AG8" s="10">
        <v>115</v>
      </c>
      <c r="AH8" s="56"/>
      <c r="AI8" s="56"/>
      <c r="AJ8" s="56"/>
      <c r="AK8" s="7"/>
      <c r="AL8" s="10"/>
      <c r="AM8" s="12"/>
      <c r="AN8" s="12"/>
      <c r="AO8" s="12"/>
      <c r="AP8" s="12"/>
      <c r="AQ8" s="12"/>
      <c r="AR8" s="58"/>
      <c r="AS8" s="5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1"/>
      <c r="M9" s="7"/>
      <c r="N9" s="7"/>
      <c r="O9" s="7"/>
      <c r="Q9" s="12"/>
      <c r="R9" s="12"/>
      <c r="S9" s="13"/>
      <c r="T9" s="12"/>
      <c r="U9" s="12"/>
      <c r="V9" s="13"/>
      <c r="W9" s="19"/>
      <c r="X9" s="12"/>
      <c r="Y9" s="12"/>
      <c r="Z9" s="1"/>
      <c r="AA9" s="12"/>
      <c r="AB9" s="12"/>
      <c r="AC9" s="12"/>
      <c r="AD9" s="12"/>
      <c r="AE9" s="12"/>
      <c r="AF9" s="69"/>
      <c r="AG9" s="10"/>
      <c r="AH9" s="56"/>
      <c r="AI9" s="56"/>
      <c r="AJ9" s="56"/>
      <c r="AK9" s="7"/>
      <c r="AL9" s="10"/>
      <c r="AM9" s="12"/>
      <c r="AN9" s="12"/>
      <c r="AO9" s="12"/>
      <c r="AP9" s="12"/>
      <c r="AQ9" s="12"/>
      <c r="AR9" s="58"/>
      <c r="AS9" s="5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1"/>
      <c r="M10" s="7"/>
      <c r="N10" s="7"/>
      <c r="O10" s="7"/>
      <c r="Q10" s="12"/>
      <c r="R10" s="12"/>
      <c r="S10" s="13"/>
      <c r="T10" s="12"/>
      <c r="U10" s="12"/>
      <c r="V10" s="13"/>
      <c r="W10" s="19"/>
      <c r="X10" s="12">
        <v>2007</v>
      </c>
      <c r="Y10" s="12" t="s">
        <v>25</v>
      </c>
      <c r="Z10" s="1" t="s">
        <v>27</v>
      </c>
      <c r="AA10" s="12">
        <v>16</v>
      </c>
      <c r="AB10" s="12">
        <v>1</v>
      </c>
      <c r="AC10" s="12">
        <v>21</v>
      </c>
      <c r="AD10" s="12">
        <v>7</v>
      </c>
      <c r="AE10" s="12">
        <v>58</v>
      </c>
      <c r="AF10" s="69">
        <v>0.51780000000000004</v>
      </c>
      <c r="AG10" s="10">
        <v>112</v>
      </c>
      <c r="AH10" s="56"/>
      <c r="AI10" s="56"/>
      <c r="AJ10" s="56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0</v>
      </c>
      <c r="AR10" s="58">
        <v>0</v>
      </c>
      <c r="AS10" s="57"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1"/>
      <c r="M11" s="7"/>
      <c r="N11" s="7"/>
      <c r="O11" s="7"/>
      <c r="Q11" s="12"/>
      <c r="R11" s="12"/>
      <c r="S11" s="13"/>
      <c r="T11" s="12"/>
      <c r="U11" s="12"/>
      <c r="V11" s="13"/>
      <c r="W11" s="19"/>
      <c r="X11" s="12">
        <v>2008</v>
      </c>
      <c r="Y11" s="12" t="s">
        <v>22</v>
      </c>
      <c r="Z11" s="1" t="s">
        <v>27</v>
      </c>
      <c r="AA11" s="12">
        <v>12</v>
      </c>
      <c r="AB11" s="12">
        <v>1</v>
      </c>
      <c r="AC11" s="12">
        <v>5</v>
      </c>
      <c r="AD11" s="12">
        <v>6</v>
      </c>
      <c r="AE11" s="12">
        <v>38</v>
      </c>
      <c r="AF11" s="69">
        <v>0.54279999999999995</v>
      </c>
      <c r="AG11" s="10">
        <v>70</v>
      </c>
      <c r="AH11" s="56"/>
      <c r="AI11" s="56"/>
      <c r="AJ11" s="56"/>
      <c r="AK11" s="7"/>
      <c r="AL11" s="10"/>
      <c r="AM11" s="12">
        <v>3</v>
      </c>
      <c r="AN11" s="12">
        <v>0</v>
      </c>
      <c r="AO11" s="12">
        <v>1</v>
      </c>
      <c r="AP11" s="12">
        <v>0</v>
      </c>
      <c r="AQ11" s="12">
        <v>10</v>
      </c>
      <c r="AR11" s="58">
        <v>0.58819999999999995</v>
      </c>
      <c r="AS11" s="57">
        <v>17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1"/>
      <c r="M12" s="7"/>
      <c r="N12" s="7"/>
      <c r="O12" s="7"/>
      <c r="Q12" s="12"/>
      <c r="R12" s="12"/>
      <c r="S12" s="13"/>
      <c r="T12" s="12"/>
      <c r="U12" s="12"/>
      <c r="V12" s="13"/>
      <c r="W12" s="19"/>
      <c r="X12" s="12">
        <v>2009</v>
      </c>
      <c r="Y12" s="12" t="s">
        <v>28</v>
      </c>
      <c r="Z12" s="1" t="s">
        <v>27</v>
      </c>
      <c r="AA12" s="12">
        <v>16</v>
      </c>
      <c r="AB12" s="12">
        <v>0</v>
      </c>
      <c r="AC12" s="12">
        <v>15</v>
      </c>
      <c r="AD12" s="12">
        <v>1</v>
      </c>
      <c r="AE12" s="12">
        <v>46</v>
      </c>
      <c r="AF12" s="69">
        <v>0.41439999999999999</v>
      </c>
      <c r="AG12" s="10">
        <v>111</v>
      </c>
      <c r="AH12" s="56"/>
      <c r="AI12" s="56"/>
      <c r="AJ12" s="56"/>
      <c r="AK12" s="7"/>
      <c r="AL12" s="10"/>
      <c r="AM12" s="12"/>
      <c r="AN12" s="12"/>
      <c r="AO12" s="12"/>
      <c r="AP12" s="12"/>
      <c r="AQ12" s="12"/>
      <c r="AR12" s="58"/>
      <c r="AS12" s="5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1"/>
      <c r="M13" s="7"/>
      <c r="N13" s="7"/>
      <c r="O13" s="7"/>
      <c r="Q13" s="12"/>
      <c r="R13" s="12"/>
      <c r="S13" s="13"/>
      <c r="T13" s="12"/>
      <c r="U13" s="12"/>
      <c r="V13" s="13"/>
      <c r="W13" s="19"/>
      <c r="X13" s="12">
        <v>2010</v>
      </c>
      <c r="Y13" s="12" t="s">
        <v>29</v>
      </c>
      <c r="Z13" s="1" t="s">
        <v>27</v>
      </c>
      <c r="AA13" s="12">
        <v>3</v>
      </c>
      <c r="AB13" s="12">
        <v>0</v>
      </c>
      <c r="AC13" s="12">
        <v>0</v>
      </c>
      <c r="AD13" s="12">
        <v>2</v>
      </c>
      <c r="AE13" s="12">
        <v>7</v>
      </c>
      <c r="AF13" s="69">
        <v>0.53839999999999999</v>
      </c>
      <c r="AG13" s="10">
        <v>13</v>
      </c>
      <c r="AH13" s="56"/>
      <c r="AI13" s="56"/>
      <c r="AJ13" s="56"/>
      <c r="AK13" s="7"/>
      <c r="AL13" s="10"/>
      <c r="AM13" s="12"/>
      <c r="AN13" s="12"/>
      <c r="AO13" s="12"/>
      <c r="AP13" s="12"/>
      <c r="AQ13" s="12"/>
      <c r="AR13" s="58"/>
      <c r="AS13" s="5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1"/>
      <c r="M14" s="7"/>
      <c r="N14" s="7"/>
      <c r="O14" s="7"/>
      <c r="Q14" s="12"/>
      <c r="R14" s="12"/>
      <c r="S14" s="13"/>
      <c r="T14" s="12"/>
      <c r="U14" s="12"/>
      <c r="V14" s="13"/>
      <c r="W14" s="19"/>
      <c r="X14" s="12">
        <v>2011</v>
      </c>
      <c r="Y14" s="12" t="s">
        <v>26</v>
      </c>
      <c r="Z14" s="1" t="s">
        <v>27</v>
      </c>
      <c r="AA14" s="12">
        <v>18</v>
      </c>
      <c r="AB14" s="12">
        <v>1</v>
      </c>
      <c r="AC14" s="12">
        <v>10</v>
      </c>
      <c r="AD14" s="12">
        <v>8</v>
      </c>
      <c r="AE14" s="12">
        <v>89</v>
      </c>
      <c r="AF14" s="69">
        <v>0.59730000000000005</v>
      </c>
      <c r="AG14" s="10">
        <v>149</v>
      </c>
      <c r="AH14" s="56"/>
      <c r="AI14" s="56"/>
      <c r="AJ14" s="56"/>
      <c r="AK14" s="7"/>
      <c r="AL14" s="10"/>
      <c r="AM14" s="12"/>
      <c r="AN14" s="12"/>
      <c r="AO14" s="12"/>
      <c r="AP14" s="12"/>
      <c r="AQ14" s="12"/>
      <c r="AR14" s="58"/>
      <c r="AS14" s="5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1"/>
      <c r="M15" s="7"/>
      <c r="N15" s="7"/>
      <c r="O15" s="7"/>
      <c r="Q15" s="64"/>
      <c r="R15" s="12"/>
      <c r="S15" s="13"/>
      <c r="T15" s="12"/>
      <c r="U15" s="12"/>
      <c r="V15" s="13"/>
      <c r="W15" s="19"/>
      <c r="X15" s="12">
        <v>2012</v>
      </c>
      <c r="Y15" s="12" t="s">
        <v>28</v>
      </c>
      <c r="Z15" s="1" t="s">
        <v>27</v>
      </c>
      <c r="AA15" s="12">
        <v>18</v>
      </c>
      <c r="AB15" s="12">
        <v>2</v>
      </c>
      <c r="AC15" s="12">
        <v>34</v>
      </c>
      <c r="AD15" s="12">
        <v>9</v>
      </c>
      <c r="AE15" s="12">
        <v>89</v>
      </c>
      <c r="AF15" s="69">
        <v>0.59330000000000005</v>
      </c>
      <c r="AG15" s="10">
        <v>150</v>
      </c>
      <c r="AH15" s="7" t="s">
        <v>29</v>
      </c>
      <c r="AI15" s="56"/>
      <c r="AJ15" s="7" t="s">
        <v>30</v>
      </c>
      <c r="AK15" s="7" t="s">
        <v>26</v>
      </c>
      <c r="AL15" s="10"/>
      <c r="AM15" s="12"/>
      <c r="AN15" s="12"/>
      <c r="AO15" s="12"/>
      <c r="AP15" s="12"/>
      <c r="AQ15" s="12"/>
      <c r="AR15" s="58"/>
      <c r="AS15" s="5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1"/>
      <c r="M16" s="7"/>
      <c r="N16" s="7"/>
      <c r="O16" s="7"/>
      <c r="Q16" s="64"/>
      <c r="R16" s="12"/>
      <c r="S16" s="13"/>
      <c r="T16" s="12"/>
      <c r="U16" s="12"/>
      <c r="V16" s="13"/>
      <c r="W16" s="19"/>
      <c r="X16" s="12">
        <v>2013</v>
      </c>
      <c r="Y16" s="12" t="s">
        <v>31</v>
      </c>
      <c r="Z16" s="1" t="s">
        <v>27</v>
      </c>
      <c r="AA16" s="12">
        <v>17</v>
      </c>
      <c r="AB16" s="12">
        <v>2</v>
      </c>
      <c r="AC16" s="12">
        <v>19</v>
      </c>
      <c r="AD16" s="12">
        <v>12</v>
      </c>
      <c r="AE16" s="12">
        <v>61</v>
      </c>
      <c r="AF16" s="69">
        <v>0.61</v>
      </c>
      <c r="AG16" s="10">
        <v>100</v>
      </c>
      <c r="AH16" s="56"/>
      <c r="AI16" s="56"/>
      <c r="AJ16" s="56"/>
      <c r="AK16" s="7"/>
      <c r="AL16" s="10"/>
      <c r="AM16" s="12">
        <v>5</v>
      </c>
      <c r="AN16" s="12">
        <v>0</v>
      </c>
      <c r="AO16" s="12">
        <v>1</v>
      </c>
      <c r="AP16" s="12">
        <v>1</v>
      </c>
      <c r="AQ16" s="12">
        <v>14</v>
      </c>
      <c r="AR16" s="58">
        <v>0.46660000000000001</v>
      </c>
      <c r="AS16" s="57">
        <v>30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1"/>
      <c r="M17" s="7"/>
      <c r="N17" s="7"/>
      <c r="O17" s="7"/>
      <c r="Q17" s="64"/>
      <c r="R17" s="12"/>
      <c r="S17" s="13"/>
      <c r="T17" s="12"/>
      <c r="U17" s="12"/>
      <c r="V17" s="13"/>
      <c r="W17" s="19"/>
      <c r="X17" s="12">
        <v>2014</v>
      </c>
      <c r="Y17" s="12" t="s">
        <v>24</v>
      </c>
      <c r="Z17" s="1" t="s">
        <v>32</v>
      </c>
      <c r="AA17" s="12">
        <v>2</v>
      </c>
      <c r="AB17" s="12">
        <v>0</v>
      </c>
      <c r="AC17" s="12">
        <v>2</v>
      </c>
      <c r="AD17" s="12">
        <v>2</v>
      </c>
      <c r="AE17" s="12">
        <v>4</v>
      </c>
      <c r="AF17" s="69">
        <v>0.36359999999999998</v>
      </c>
      <c r="AG17" s="10">
        <v>11</v>
      </c>
      <c r="AH17" s="56"/>
      <c r="AI17" s="56"/>
      <c r="AJ17" s="56"/>
      <c r="AK17" s="7"/>
      <c r="AL17" s="10"/>
      <c r="AM17" s="12">
        <v>1</v>
      </c>
      <c r="AN17" s="12">
        <v>0</v>
      </c>
      <c r="AO17" s="12">
        <v>3</v>
      </c>
      <c r="AP17" s="12">
        <v>0</v>
      </c>
      <c r="AQ17" s="12">
        <v>4</v>
      </c>
      <c r="AR17" s="58">
        <v>0.57140000000000002</v>
      </c>
      <c r="AS17" s="57">
        <v>7</v>
      </c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1"/>
      <c r="M18" s="7"/>
      <c r="N18" s="7"/>
      <c r="O18" s="7"/>
      <c r="Q18" s="64"/>
      <c r="R18" s="12"/>
      <c r="S18" s="13"/>
      <c r="T18" s="12"/>
      <c r="U18" s="12"/>
      <c r="V18" s="13"/>
      <c r="W18" s="19"/>
      <c r="X18" s="12"/>
      <c r="Y18" s="12"/>
      <c r="Z18" s="1"/>
      <c r="AA18" s="12"/>
      <c r="AB18" s="12"/>
      <c r="AC18" s="12"/>
      <c r="AD18" s="12"/>
      <c r="AE18" s="12"/>
      <c r="AF18" s="69"/>
      <c r="AG18" s="10"/>
      <c r="AH18" s="56"/>
      <c r="AI18" s="56"/>
      <c r="AJ18" s="56"/>
      <c r="AK18" s="7"/>
      <c r="AL18" s="10"/>
      <c r="AM18" s="12"/>
      <c r="AN18" s="12"/>
      <c r="AO18" s="12"/>
      <c r="AP18" s="12"/>
      <c r="AQ18" s="12"/>
      <c r="AR18" s="58"/>
      <c r="AS18" s="5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12"/>
      <c r="C19" s="14"/>
      <c r="D19" s="1"/>
      <c r="E19" s="12"/>
      <c r="F19" s="12"/>
      <c r="G19" s="12"/>
      <c r="H19" s="13"/>
      <c r="I19" s="12"/>
      <c r="J19" s="32"/>
      <c r="K19" s="19"/>
      <c r="L19" s="41"/>
      <c r="M19" s="7"/>
      <c r="N19" s="7"/>
      <c r="O19" s="7"/>
      <c r="Q19" s="64"/>
      <c r="R19" s="12"/>
      <c r="S19" s="13"/>
      <c r="T19" s="12"/>
      <c r="U19" s="12"/>
      <c r="V19" s="13"/>
      <c r="W19" s="19"/>
      <c r="X19" s="12">
        <v>2019</v>
      </c>
      <c r="Y19" s="12" t="s">
        <v>24</v>
      </c>
      <c r="Z19" s="1" t="s">
        <v>27</v>
      </c>
      <c r="AA19" s="12">
        <v>13</v>
      </c>
      <c r="AB19" s="12">
        <v>0</v>
      </c>
      <c r="AC19" s="12">
        <v>13</v>
      </c>
      <c r="AD19" s="12">
        <v>3</v>
      </c>
      <c r="AE19" s="12">
        <v>37</v>
      </c>
      <c r="AF19" s="69">
        <v>0.44040000000000001</v>
      </c>
      <c r="AG19" s="19">
        <v>84</v>
      </c>
      <c r="AH19" s="41"/>
      <c r="AI19" s="7"/>
      <c r="AJ19" s="7"/>
      <c r="AK19" s="7"/>
      <c r="AM19" s="12"/>
      <c r="AN19" s="12"/>
      <c r="AO19" s="13"/>
      <c r="AP19" s="12"/>
      <c r="AQ19" s="12"/>
      <c r="AR19" s="58"/>
      <c r="AS19" s="19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65" t="s">
        <v>13</v>
      </c>
      <c r="C20" s="66"/>
      <c r="D20" s="67"/>
      <c r="E20" s="36">
        <f>SUM(E4:E19)</f>
        <v>0</v>
      </c>
      <c r="F20" s="36">
        <f>SUM(F4:F19)</f>
        <v>0</v>
      </c>
      <c r="G20" s="36">
        <f>SUM(G4:G19)</f>
        <v>0</v>
      </c>
      <c r="H20" s="36">
        <f>SUM(H4:H19)</f>
        <v>0</v>
      </c>
      <c r="I20" s="36">
        <f>SUM(I4:I19)</f>
        <v>0</v>
      </c>
      <c r="J20" s="37">
        <v>0</v>
      </c>
      <c r="K20" s="21">
        <f>SUM(K4:K19)</f>
        <v>0</v>
      </c>
      <c r="L20" s="18"/>
      <c r="M20" s="29"/>
      <c r="N20" s="42"/>
      <c r="O20" s="43"/>
      <c r="P20" s="10"/>
      <c r="Q20" s="36">
        <f>SUM(Q4:Q19)</f>
        <v>0</v>
      </c>
      <c r="R20" s="36">
        <f>SUM(R4:R19)</f>
        <v>0</v>
      </c>
      <c r="S20" s="36">
        <f>SUM(S4:S19)</f>
        <v>0</v>
      </c>
      <c r="T20" s="36">
        <f>SUM(T4:T19)</f>
        <v>0</v>
      </c>
      <c r="U20" s="36">
        <f>SUM(U4:U19)</f>
        <v>0</v>
      </c>
      <c r="V20" s="15">
        <v>0</v>
      </c>
      <c r="W20" s="21">
        <f>SUM(W4:W19)</f>
        <v>0</v>
      </c>
      <c r="X20" s="56" t="s">
        <v>13</v>
      </c>
      <c r="Y20" s="11"/>
      <c r="Z20" s="9"/>
      <c r="AA20" s="36">
        <f>SUM(AA4:AA19)</f>
        <v>188</v>
      </c>
      <c r="AB20" s="36">
        <f>SUM(AB4:AB19)</f>
        <v>8</v>
      </c>
      <c r="AC20" s="36">
        <f>SUM(AC4:AC19)</f>
        <v>164</v>
      </c>
      <c r="AD20" s="36">
        <f>SUM(AD4:AD19)</f>
        <v>67</v>
      </c>
      <c r="AE20" s="36">
        <f>SUM(AE4:AE19)</f>
        <v>626</v>
      </c>
      <c r="AF20" s="37">
        <f>PRODUCT(AE20/AG20)</f>
        <v>0.50977198697068404</v>
      </c>
      <c r="AG20" s="21">
        <f>SUM(AG4:AG19)</f>
        <v>1228</v>
      </c>
      <c r="AH20" s="18"/>
      <c r="AI20" s="29"/>
      <c r="AJ20" s="42"/>
      <c r="AK20" s="43"/>
      <c r="AL20" s="10"/>
      <c r="AM20" s="36">
        <f>SUM(AM4:AM19)</f>
        <v>18</v>
      </c>
      <c r="AN20" s="36">
        <f>SUM(AN4:AN19)</f>
        <v>0</v>
      </c>
      <c r="AO20" s="36">
        <f>SUM(AO4:AO19)</f>
        <v>7</v>
      </c>
      <c r="AP20" s="36">
        <f>SUM(AP4:AP19)</f>
        <v>2</v>
      </c>
      <c r="AQ20" s="36">
        <f>SUM(AQ4:AQ19)</f>
        <v>39</v>
      </c>
      <c r="AR20" s="37">
        <f>PRODUCT(AQ20/AS20)</f>
        <v>0.42391304347826086</v>
      </c>
      <c r="AS20" s="39">
        <f>SUM(AS4:AS19)</f>
        <v>92</v>
      </c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16"/>
      <c r="C21" s="16"/>
      <c r="D21" s="16"/>
      <c r="E21" s="16"/>
      <c r="F21" s="16"/>
      <c r="G21" s="16"/>
      <c r="H21" s="16"/>
      <c r="I21" s="16"/>
      <c r="J21" s="38"/>
      <c r="K21" s="19"/>
      <c r="L21" s="10"/>
      <c r="M21" s="10"/>
      <c r="N21" s="10"/>
      <c r="O21" s="10"/>
      <c r="P21" s="16"/>
      <c r="Q21" s="16"/>
      <c r="R21" s="17"/>
      <c r="S21" s="16"/>
      <c r="T21" s="16"/>
      <c r="U21" s="10"/>
      <c r="V21" s="10"/>
      <c r="W21" s="19"/>
      <c r="X21" s="16"/>
      <c r="Y21" s="16"/>
      <c r="Z21" s="16"/>
      <c r="AA21" s="16"/>
      <c r="AB21" s="16"/>
      <c r="AC21" s="16"/>
      <c r="AD21" s="16"/>
      <c r="AE21" s="16"/>
      <c r="AF21" s="38"/>
      <c r="AG21" s="19"/>
      <c r="AH21" s="10"/>
      <c r="AI21" s="10"/>
      <c r="AJ21" s="10"/>
      <c r="AK21" s="10"/>
      <c r="AL21" s="16"/>
      <c r="AM21" s="16"/>
      <c r="AN21" s="17"/>
      <c r="AO21" s="16"/>
      <c r="AP21" s="16"/>
      <c r="AQ21" s="10"/>
      <c r="AR21" s="10"/>
      <c r="AS21" s="19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9" t="s">
        <v>16</v>
      </c>
      <c r="C22" s="50"/>
      <c r="D22" s="51"/>
      <c r="E22" s="9" t="s">
        <v>2</v>
      </c>
      <c r="F22" s="7" t="s">
        <v>6</v>
      </c>
      <c r="G22" s="9" t="s">
        <v>4</v>
      </c>
      <c r="H22" s="7" t="s">
        <v>5</v>
      </c>
      <c r="I22" s="7" t="s">
        <v>8</v>
      </c>
      <c r="J22" s="7" t="s">
        <v>9</v>
      </c>
      <c r="K22" s="10"/>
      <c r="L22" s="7" t="s">
        <v>17</v>
      </c>
      <c r="M22" s="7" t="s">
        <v>18</v>
      </c>
      <c r="N22" s="7" t="s">
        <v>38</v>
      </c>
      <c r="O22" s="7" t="s">
        <v>39</v>
      </c>
      <c r="Q22" s="17"/>
      <c r="R22" s="17" t="s">
        <v>10</v>
      </c>
      <c r="S22" s="17"/>
      <c r="T22" s="55" t="s">
        <v>34</v>
      </c>
      <c r="U22" s="10"/>
      <c r="V22" s="19"/>
      <c r="W22" s="19"/>
      <c r="X22" s="44"/>
      <c r="Y22" s="44"/>
      <c r="Z22" s="44"/>
      <c r="AA22" s="44"/>
      <c r="AB22" s="44"/>
      <c r="AC22" s="16"/>
      <c r="AD22" s="16"/>
      <c r="AE22" s="16"/>
      <c r="AF22" s="16"/>
      <c r="AG22" s="16"/>
      <c r="AH22" s="16"/>
      <c r="AI22" s="16"/>
      <c r="AJ22" s="16"/>
      <c r="AK22" s="16"/>
      <c r="AM22" s="19"/>
      <c r="AN22" s="44"/>
      <c r="AO22" s="44"/>
      <c r="AP22" s="44"/>
      <c r="AQ22" s="44"/>
      <c r="AR22" s="44"/>
      <c r="AS22" s="44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52" t="s">
        <v>15</v>
      </c>
      <c r="C23" s="3"/>
      <c r="D23" s="53"/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68">
        <v>0</v>
      </c>
      <c r="K23" s="16">
        <v>0</v>
      </c>
      <c r="L23" s="54">
        <v>0</v>
      </c>
      <c r="M23" s="54">
        <v>0</v>
      </c>
      <c r="N23" s="54">
        <v>0</v>
      </c>
      <c r="O23" s="54">
        <v>0</v>
      </c>
      <c r="Q23" s="17"/>
      <c r="R23" s="17"/>
      <c r="S23" s="17"/>
      <c r="T23" s="55" t="s">
        <v>20</v>
      </c>
      <c r="U23" s="16"/>
      <c r="V23" s="16"/>
      <c r="W23" s="16"/>
      <c r="X23" s="17"/>
      <c r="Y23" s="17"/>
      <c r="Z23" s="17"/>
      <c r="AA23" s="17"/>
      <c r="AB23" s="17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7"/>
      <c r="AO23" s="17"/>
      <c r="AP23" s="17"/>
      <c r="AQ23" s="17"/>
      <c r="AR23" s="17"/>
      <c r="AS23" s="17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33" t="s">
        <v>11</v>
      </c>
      <c r="C24" s="34"/>
      <c r="D24" s="35"/>
      <c r="E24" s="48">
        <f>PRODUCT(E20+Q20)</f>
        <v>0</v>
      </c>
      <c r="F24" s="48">
        <f>PRODUCT(F20+R20)</f>
        <v>0</v>
      </c>
      <c r="G24" s="48">
        <f>PRODUCT(G20+S20)</f>
        <v>0</v>
      </c>
      <c r="H24" s="48">
        <f>PRODUCT(H20+T20)</f>
        <v>0</v>
      </c>
      <c r="I24" s="48">
        <f>PRODUCT(I20+U20)</f>
        <v>0</v>
      </c>
      <c r="J24" s="68">
        <v>0</v>
      </c>
      <c r="K24" s="16">
        <f>PRODUCT(K20+W20)</f>
        <v>0</v>
      </c>
      <c r="L24" s="54">
        <v>0</v>
      </c>
      <c r="M24" s="54">
        <v>0</v>
      </c>
      <c r="N24" s="54">
        <v>0</v>
      </c>
      <c r="O24" s="54">
        <v>0</v>
      </c>
      <c r="Q24" s="17"/>
      <c r="R24" s="17"/>
      <c r="S24" s="17"/>
      <c r="T24" s="55" t="s">
        <v>19</v>
      </c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20" t="s">
        <v>12</v>
      </c>
      <c r="C25" s="31"/>
      <c r="D25" s="30"/>
      <c r="E25" s="48">
        <f>PRODUCT(AA20+AM20)</f>
        <v>206</v>
      </c>
      <c r="F25" s="48">
        <f>PRODUCT(AB20+AN20)</f>
        <v>8</v>
      </c>
      <c r="G25" s="48">
        <f>PRODUCT(AC20+AO20)</f>
        <v>171</v>
      </c>
      <c r="H25" s="48">
        <f>PRODUCT(AD20+AP20)</f>
        <v>69</v>
      </c>
      <c r="I25" s="48">
        <f>PRODUCT(AE20+AQ20)</f>
        <v>665</v>
      </c>
      <c r="J25" s="68">
        <f>PRODUCT(I25/K25)</f>
        <v>0.50378787878787878</v>
      </c>
      <c r="K25" s="10">
        <f>PRODUCT(AG20+AS20)</f>
        <v>1320</v>
      </c>
      <c r="L25" s="54">
        <f>PRODUCT((F25+G25)/E25)</f>
        <v>0.8689320388349514</v>
      </c>
      <c r="M25" s="54">
        <f>PRODUCT(H25/E25)</f>
        <v>0.33495145631067963</v>
      </c>
      <c r="N25" s="54">
        <f>PRODUCT((F25+G25+H25)/E25)</f>
        <v>1.203883495145631</v>
      </c>
      <c r="O25" s="54">
        <f>PRODUCT(I25/E25)</f>
        <v>3.2281553398058254</v>
      </c>
      <c r="Q25" s="17"/>
      <c r="R25" s="17"/>
      <c r="S25" s="16"/>
      <c r="T25" s="55"/>
      <c r="U25" s="10"/>
      <c r="V25" s="10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0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5">
      <c r="A26" s="16"/>
      <c r="B26" s="45" t="s">
        <v>13</v>
      </c>
      <c r="C26" s="46"/>
      <c r="D26" s="47"/>
      <c r="E26" s="48">
        <f>SUM(E23:E25)</f>
        <v>206</v>
      </c>
      <c r="F26" s="48">
        <f t="shared" ref="F26:I26" si="0">SUM(F23:F25)</f>
        <v>8</v>
      </c>
      <c r="G26" s="48">
        <f t="shared" si="0"/>
        <v>171</v>
      </c>
      <c r="H26" s="48">
        <f t="shared" si="0"/>
        <v>69</v>
      </c>
      <c r="I26" s="48">
        <f t="shared" si="0"/>
        <v>665</v>
      </c>
      <c r="J26" s="68">
        <f>PRODUCT(I26/K26)</f>
        <v>0.50378787878787878</v>
      </c>
      <c r="K26" s="16">
        <f>SUM(K23:K25)</f>
        <v>1320</v>
      </c>
      <c r="L26" s="54">
        <f>PRODUCT((F26+G26)/E26)</f>
        <v>0.8689320388349514</v>
      </c>
      <c r="M26" s="54">
        <f>PRODUCT(H26/E26)</f>
        <v>0.33495145631067963</v>
      </c>
      <c r="N26" s="54">
        <f>PRODUCT((F26+G26+H26)/E26)</f>
        <v>1.203883495145631</v>
      </c>
      <c r="O26" s="54">
        <f>PRODUCT(I26/E26)</f>
        <v>3.2281553398058254</v>
      </c>
      <c r="Q26" s="10"/>
      <c r="R26" s="10"/>
      <c r="S26" s="10"/>
      <c r="T26" s="55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0"/>
      <c r="F27" s="10"/>
      <c r="G27" s="10"/>
      <c r="H27" s="10"/>
      <c r="I27" s="10"/>
      <c r="J27" s="16"/>
      <c r="K27" s="16"/>
      <c r="L27" s="10"/>
      <c r="M27" s="10"/>
      <c r="N27" s="10"/>
      <c r="O27" s="10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J87" s="16"/>
      <c r="K87" s="16"/>
      <c r="L87"/>
      <c r="M87"/>
      <c r="N87"/>
      <c r="O87"/>
      <c r="P87"/>
      <c r="Q87" s="16"/>
      <c r="R87" s="16"/>
      <c r="S87" s="16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6"/>
      <c r="R98" s="16"/>
      <c r="S98" s="16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E159" s="55"/>
      <c r="AF159" s="55"/>
      <c r="AG159" s="55"/>
      <c r="AH159" s="55"/>
      <c r="AI159" s="55"/>
      <c r="AJ159" s="55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E160" s="55"/>
      <c r="AF160" s="55"/>
      <c r="AG160" s="55"/>
      <c r="AH160" s="55"/>
      <c r="AI160" s="55"/>
      <c r="AJ160" s="55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E161" s="55"/>
      <c r="AF161" s="55"/>
      <c r="AG161" s="55"/>
      <c r="AH161" s="55"/>
      <c r="AI161" s="55"/>
      <c r="AJ161" s="55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E162" s="55"/>
      <c r="AF162" s="55"/>
      <c r="AG162" s="55"/>
      <c r="AH162" s="55"/>
      <c r="AI162" s="55"/>
      <c r="AJ162" s="55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E163" s="55"/>
      <c r="AF163" s="55"/>
      <c r="AG163" s="55"/>
      <c r="AH163" s="55"/>
      <c r="AI163" s="55"/>
      <c r="AJ163" s="55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E164" s="55"/>
      <c r="AF164" s="55"/>
      <c r="AG164" s="55"/>
      <c r="AH164" s="55"/>
      <c r="AI164" s="55"/>
      <c r="AJ164" s="55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E165" s="55"/>
      <c r="AF165" s="55"/>
      <c r="AG165" s="55"/>
      <c r="AH165" s="55"/>
      <c r="AI165" s="55"/>
      <c r="AJ165" s="55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E166" s="55"/>
      <c r="AF166" s="55"/>
      <c r="AG166" s="55"/>
      <c r="AH166" s="55"/>
      <c r="AI166" s="55"/>
      <c r="AJ166" s="55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E167" s="55"/>
      <c r="AF167" s="55"/>
      <c r="AG167" s="55"/>
      <c r="AH167" s="55"/>
      <c r="AI167" s="55"/>
      <c r="AJ167" s="55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E168" s="55"/>
      <c r="AF168" s="55"/>
      <c r="AG168" s="55"/>
      <c r="AH168" s="55"/>
      <c r="AI168" s="55"/>
      <c r="AJ168" s="55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E169" s="55"/>
      <c r="AF169" s="55"/>
      <c r="AG169" s="55"/>
      <c r="AH169" s="55"/>
      <c r="AI169" s="55"/>
      <c r="AJ169" s="55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E170" s="55"/>
      <c r="AF170" s="55"/>
      <c r="AG170" s="55"/>
      <c r="AH170" s="55"/>
      <c r="AI170" s="55"/>
      <c r="AJ170" s="55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E171" s="55"/>
      <c r="AF171" s="55"/>
      <c r="AG171" s="55"/>
      <c r="AH171" s="55"/>
      <c r="AI171" s="55"/>
      <c r="AJ171" s="55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E172" s="55"/>
      <c r="AF172" s="55"/>
      <c r="AG172" s="55"/>
      <c r="AH172" s="55"/>
      <c r="AI172" s="55"/>
      <c r="AJ172" s="55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AC173" s="16"/>
      <c r="AD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AC174" s="16"/>
      <c r="AD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AC175" s="16"/>
      <c r="AD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AC176" s="16"/>
      <c r="AD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AC177" s="16"/>
      <c r="AD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AC178" s="16"/>
      <c r="AD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AC179" s="16"/>
      <c r="AD179" s="16"/>
      <c r="AH179" s="16"/>
      <c r="AI179" s="16"/>
      <c r="AJ179" s="16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AC180" s="16"/>
      <c r="AD180" s="16"/>
      <c r="AH180" s="16"/>
      <c r="AI180" s="16"/>
      <c r="AJ180" s="16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0"/>
      <c r="U181" s="10"/>
      <c r="V181" s="10"/>
      <c r="AC181" s="16"/>
      <c r="AD181" s="16"/>
      <c r="AH181" s="16"/>
      <c r="AI181" s="16"/>
      <c r="AJ181" s="16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0"/>
      <c r="U182" s="10"/>
      <c r="V182" s="10"/>
      <c r="AC182" s="16"/>
      <c r="AD182" s="16"/>
      <c r="AH182" s="16"/>
      <c r="AI182" s="16"/>
      <c r="AJ182" s="16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A183" s="16"/>
      <c r="B183" s="16"/>
      <c r="C183" s="16"/>
      <c r="D183" s="16"/>
      <c r="L183"/>
      <c r="M183"/>
      <c r="N183"/>
      <c r="O183"/>
      <c r="P183"/>
      <c r="Q183" s="10"/>
      <c r="R183" s="10"/>
      <c r="S183" s="10"/>
      <c r="T183" s="10"/>
      <c r="U183" s="10"/>
      <c r="V183" s="10"/>
      <c r="AC183" s="16"/>
      <c r="AD183" s="16"/>
      <c r="AH183" s="16"/>
      <c r="AI183" s="16"/>
      <c r="AJ183" s="16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0"/>
      <c r="U184" s="10"/>
      <c r="V184" s="10"/>
      <c r="AH184" s="16"/>
      <c r="AI184" s="16"/>
      <c r="AJ184" s="16"/>
      <c r="AK184" s="16"/>
      <c r="AL184" s="10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0"/>
      <c r="U185" s="10"/>
      <c r="V185" s="10"/>
      <c r="AH185" s="16"/>
      <c r="AI185" s="16"/>
      <c r="AJ185" s="16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0"/>
      <c r="U186" s="10"/>
      <c r="V186" s="10"/>
      <c r="AH186" s="16"/>
      <c r="AI186" s="16"/>
      <c r="AJ186" s="16"/>
      <c r="AK186" s="16"/>
      <c r="AL186" s="10"/>
    </row>
    <row r="187" spans="1:57" ht="14.25" x14ac:dyDescent="0.2">
      <c r="L187"/>
      <c r="M187"/>
      <c r="N187"/>
      <c r="O187"/>
      <c r="P187"/>
      <c r="Q187" s="10"/>
      <c r="R187" s="10"/>
      <c r="S187" s="10"/>
      <c r="T187" s="10"/>
      <c r="U187" s="10"/>
      <c r="V187" s="10"/>
      <c r="AH187" s="16"/>
      <c r="AI187" s="16"/>
      <c r="AJ187" s="16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AH188" s="16"/>
      <c r="AI188" s="16"/>
      <c r="AJ188" s="16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AH189" s="16"/>
      <c r="AI189" s="16"/>
      <c r="AJ189" s="16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AH190" s="16"/>
      <c r="AI190" s="16"/>
      <c r="AJ190" s="16"/>
      <c r="AK190" s="16"/>
      <c r="AL190" s="10"/>
    </row>
    <row r="191" spans="1:57" ht="14.25" x14ac:dyDescent="0.2">
      <c r="L191" s="10"/>
      <c r="M191" s="10"/>
      <c r="N191" s="10"/>
      <c r="O191" s="10"/>
      <c r="P191" s="10"/>
      <c r="AH191" s="10"/>
      <c r="AI191" s="10"/>
      <c r="AJ191" s="10"/>
      <c r="AK191" s="10"/>
      <c r="AL191" s="10"/>
    </row>
  </sheetData>
  <sortState ref="X17:AS19">
    <sortCondition ref="X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2019-08-29T19:22:12Z</dcterms:modified>
</cp:coreProperties>
</file>